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atamorosLp\Desktop\TESORERIA\2021\CUENTA PUBLICA 2021\CUENTA PUBLICA ANUAL 2021\"/>
    </mc:Choice>
  </mc:AlternateContent>
  <xr:revisionPtr revIDLastSave="0" documentId="13_ncr:1_{3606C95C-E9CC-480D-BE64-0C6993BD3624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0730" windowHeight="1116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E25" i="1"/>
  <c r="G24" i="1"/>
  <c r="H24" i="1" s="1"/>
  <c r="F24" i="1"/>
  <c r="D24" i="1"/>
  <c r="C24" i="1"/>
  <c r="E24" i="1" s="1"/>
  <c r="H22" i="1"/>
  <c r="E22" i="1"/>
  <c r="H21" i="1"/>
  <c r="E21" i="1"/>
  <c r="H20" i="1"/>
  <c r="E20" i="1"/>
  <c r="H19" i="1"/>
  <c r="E19" i="1"/>
  <c r="G18" i="1"/>
  <c r="F18" i="1"/>
  <c r="D18" i="1"/>
  <c r="C18" i="1"/>
  <c r="E18" i="1" s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G8" i="1"/>
  <c r="F8" i="1"/>
  <c r="D8" i="1"/>
  <c r="C8" i="1"/>
  <c r="D26" i="1" l="1"/>
  <c r="H18" i="1"/>
  <c r="C26" i="1"/>
  <c r="E26" i="1" s="1"/>
  <c r="H8" i="1"/>
  <c r="G26" i="1"/>
  <c r="F26" i="1"/>
  <c r="E8" i="1"/>
  <c r="H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<sst xmlns="http://schemas.openxmlformats.org/spreadsheetml/2006/main" count="35" uniqueCount="31">
  <si>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</si>
  <si>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</si>
  <si>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</si>
  <si>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</si>
  <si>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</si>
  <si>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</si>
  <si>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</si>
  <si>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</si>
  <si>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</si>
  <si>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</si>
  <si>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</si>
  <si>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</si>
  <si>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</si>
  <si>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</si>
  <si>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</si>
  <si>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</si>
  <si>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</si>
  <si>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</si>
  <si>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</si>
  <si>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</si>
  <si>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</si>
  <si>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</si>
  <si>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</si>
  <si>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</si>
  <si>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</si>
  <si>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</si>
  <si>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</si>
  <si>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</si>
  <si>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</si>
  <si>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 xml:space="preserve">JUNTA MUNICIPAL DE AGUA Y SANEAMIENTO DE MATAMOROS </t>
  </si>
  <si>
    <t>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</si>
</sst>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topLeftCell="A4" workbookViewId="0">
      <selection activeCell="G22" sqref="G22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1.42578125" style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2246087</v>
      </c>
      <c r="D8" s="18">
        <f>SUM(D9:D16)</f>
        <v>0</v>
      </c>
      <c r="E8" s="21">
        <f t="shared" ref="E8:E16" si="0">C8+D8</f>
        <v>2246087</v>
      </c>
      <c r="F8" s="18">
        <f>SUM(F9:F16)</f>
        <v>2365668</v>
      </c>
      <c r="G8" s="21">
        <f>SUM(G9:G16)</f>
        <v>2365668</v>
      </c>
      <c r="H8" s="5">
        <f t="shared" ref="H8:H16" si="1">G8-C8</f>
        <v>119581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2079145</v>
      </c>
      <c r="D12" s="19">
        <v>0</v>
      </c>
      <c r="E12" s="23">
        <f t="shared" si="0"/>
        <v>2079145</v>
      </c>
      <c r="F12" s="19">
        <v>2093903</v>
      </c>
      <c r="G12" s="22">
        <v>2093903</v>
      </c>
      <c r="H12" s="7">
        <f t="shared" si="1"/>
        <v>14758</v>
      </c>
    </row>
    <row r="13" spans="2:8" x14ac:dyDescent="0.2">
      <c r="B13" s="9" t="s">
        <v>18</v>
      </c>
      <c r="C13" s="22">
        <v>15735</v>
      </c>
      <c r="D13" s="19">
        <v>0</v>
      </c>
      <c r="E13" s="23">
        <f t="shared" si="0"/>
        <v>15735</v>
      </c>
      <c r="F13" s="19">
        <v>32457</v>
      </c>
      <c r="G13" s="22">
        <v>32457</v>
      </c>
      <c r="H13" s="7">
        <f t="shared" si="1"/>
        <v>16722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1596</v>
      </c>
      <c r="G14" s="22">
        <v>1596</v>
      </c>
      <c r="H14" s="7">
        <f t="shared" si="1"/>
        <v>1596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151207</v>
      </c>
      <c r="D16" s="19">
        <v>0</v>
      </c>
      <c r="E16" s="23">
        <f t="shared" si="0"/>
        <v>151207</v>
      </c>
      <c r="F16" s="19">
        <v>237712</v>
      </c>
      <c r="G16" s="22">
        <v>237712</v>
      </c>
      <c r="H16" s="7">
        <f t="shared" si="1"/>
        <v>86505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-15</v>
      </c>
      <c r="D18" s="18">
        <f>SUM(D19:D22)</f>
        <v>0</v>
      </c>
      <c r="E18" s="21">
        <f>C18+D18</f>
        <v>-15</v>
      </c>
      <c r="F18" s="18">
        <f>SUM(F19:F22)</f>
        <v>205</v>
      </c>
      <c r="G18" s="21">
        <f>SUM(G19:G22)</f>
        <v>205</v>
      </c>
      <c r="H18" s="5">
        <f>G18-C18</f>
        <v>220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-15</v>
      </c>
      <c r="D21" s="19">
        <v>0</v>
      </c>
      <c r="E21" s="23">
        <f>C21+D21</f>
        <v>-15</v>
      </c>
      <c r="F21" s="19">
        <v>205</v>
      </c>
      <c r="G21" s="22">
        <v>205</v>
      </c>
      <c r="H21" s="7">
        <f>G21-C21</f>
        <v>220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2246072</v>
      </c>
      <c r="D26" s="26">
        <f>SUM(D24,D18,D8)</f>
        <v>0</v>
      </c>
      <c r="E26" s="15">
        <f>SUM(D26,C26)</f>
        <v>2246072</v>
      </c>
      <c r="F26" s="26">
        <f>SUM(F24,F18,F8)</f>
        <v>2365873</v>
      </c>
      <c r="G26" s="15">
        <f>SUM(G24,G18,G8)</f>
        <v>2365873</v>
      </c>
      <c r="H26" s="28">
        <f>SUM(G26-C26)</f>
        <v>119801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0GpgLcPOUPAsSP1AFUiX54r69L1HEK8mCVhGK/3mB5sI7DX115XkXwJFkXj9C1n2f9L/sC7Yg8tXtIOW4ANR2w==" saltValue="U2KBo1eiopWKXazemeNrAw==" spinCount="100000" sheet="1" objects="1" scenarios="1" formatCells="0" formatColumns="0" formatRow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MatamorosLp</cp:lastModifiedBy>
  <dcterms:created xsi:type="dcterms:W3CDTF">2019-12-05T18:23:32Z</dcterms:created>
  <dcterms:modified xsi:type="dcterms:W3CDTF">2022-01-30T01:14:38Z</dcterms:modified>
</cp:coreProperties>
</file>